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530" activeTab="0"/>
  </bookViews>
  <sheets>
    <sheet name="Sheet1" sheetId="1" r:id="rId1"/>
  </sheets>
  <definedNames/>
  <calcPr fullCalcOnLoad="1"/>
</workbook>
</file>

<file path=xl/comments1.xml><?xml version="1.0" encoding="utf-8"?>
<comments xmlns="http://schemas.openxmlformats.org/spreadsheetml/2006/main">
  <authors>
    <author>smcinnis</author>
    <author>Mark Nizamuddin</author>
  </authors>
  <commentList>
    <comment ref="G29" authorId="0">
      <text>
        <r>
          <rPr>
            <b/>
            <sz val="10"/>
            <rFont val="Tahoma"/>
            <family val="2"/>
          </rPr>
          <t>Entrez le montant en dollars net désiré par votre client.</t>
        </r>
      </text>
    </comment>
    <comment ref="I29" authorId="0">
      <text>
        <r>
          <rPr>
            <b/>
            <sz val="10"/>
            <rFont val="Tahoma"/>
            <family val="2"/>
          </rPr>
          <t>Entrez le montant en dollars net désiré par votre client.</t>
        </r>
        <r>
          <rPr>
            <sz val="8"/>
            <rFont val="Tahoma"/>
            <family val="2"/>
          </rPr>
          <t xml:space="preserve">
</t>
        </r>
      </text>
    </comment>
    <comment ref="K29" authorId="0">
      <text>
        <r>
          <rPr>
            <b/>
            <sz val="10"/>
            <rFont val="Tahoma"/>
            <family val="2"/>
          </rPr>
          <t>Entrez le montant en dollars net désiré par votre client.</t>
        </r>
      </text>
    </comment>
    <comment ref="K31" authorId="0">
      <text>
        <r>
          <rPr>
            <b/>
            <sz val="10"/>
            <rFont val="Tahoma"/>
            <family val="2"/>
          </rPr>
          <t>Entrez le taux d'imposition exigé par votre client.</t>
        </r>
      </text>
    </comment>
    <comment ref="D40" authorId="1">
      <text>
        <r>
          <rPr>
            <b/>
            <sz val="10"/>
            <rFont val="Tahoma"/>
            <family val="2"/>
          </rPr>
          <t>Entrez la province de résidence de votre client.</t>
        </r>
      </text>
    </comment>
    <comment ref="D41" authorId="1">
      <text>
        <r>
          <rPr>
            <b/>
            <u val="single"/>
            <sz val="10"/>
            <rFont val="Tahoma"/>
            <family val="2"/>
          </rPr>
          <t xml:space="preserve">Pour le QC seulement: </t>
        </r>
        <r>
          <rPr>
            <b/>
            <sz val="10"/>
            <rFont val="Tahoma"/>
            <family val="2"/>
          </rPr>
          <t>Sélectionner la division respective du compte</t>
        </r>
      </text>
    </comment>
  </commentList>
</comments>
</file>

<file path=xl/sharedStrings.xml><?xml version="1.0" encoding="utf-8"?>
<sst xmlns="http://schemas.openxmlformats.org/spreadsheetml/2006/main" count="68" uniqueCount="66">
  <si>
    <r>
      <t xml:space="preserve">B2B BANQUE SERVICES DE COURTIERS:
COMPTES </t>
    </r>
    <r>
      <rPr>
        <i/>
        <sz val="14"/>
        <color indexed="9"/>
        <rFont val="Arial"/>
        <family val="2"/>
      </rPr>
      <t>ENREGISTRÉS</t>
    </r>
    <r>
      <rPr>
        <b/>
        <sz val="14"/>
        <color indexed="9"/>
        <rFont val="Arial"/>
        <family val="2"/>
      </rPr>
      <t xml:space="preserve"> - CALCULATRICES DE RACHAT NET </t>
    </r>
  </si>
  <si>
    <t>Objet :</t>
  </si>
  <si>
    <t>Lorsque des demandes de désenregistrement de comptes enregistrés (à l'exception des CELI) sont reçues par B2B Banque Services de courtiers, des frais et</t>
  </si>
  <si>
    <t>des retenues d'impôt doivent être appliqués. Cependant, calculer le montant du rachat du (des) fonds peut s'avérer fastidieux, en particulier lorsque l'on prend en</t>
  </si>
  <si>
    <t xml:space="preserve">compte les divers taux de retenue d'impôt définis par l’Agence du revenu du Canada (ARC). </t>
  </si>
  <si>
    <t>Pour vous faire gagner du temps, nous avons créé trois calculatrices de rachat net. Chaque calculatrice a un but bien précis, comme indiqué ci-dessous :</t>
  </si>
  <si>
    <r>
      <t>Calculatrice N°1</t>
    </r>
    <r>
      <rPr>
        <sz val="10"/>
        <rFont val="Arial"/>
        <family val="2"/>
      </rPr>
      <t xml:space="preserve"> </t>
    </r>
    <r>
      <rPr>
        <sz val="10"/>
        <rFont val="Arial"/>
        <family val="2"/>
      </rPr>
      <t xml:space="preserve"> -  À utiliser pour les clients qui résident au Canada, à l'exception des résidants du Québec</t>
    </r>
  </si>
  <si>
    <t>AB</t>
  </si>
  <si>
    <t>SFI</t>
  </si>
  <si>
    <t>Oui</t>
  </si>
  <si>
    <r>
      <t xml:space="preserve">Calculatrice N°2 </t>
    </r>
    <r>
      <rPr>
        <sz val="10"/>
        <rFont val="Arial"/>
        <family val="2"/>
      </rPr>
      <t xml:space="preserve"> -  À utiliser pour les clients qui résident au Québec UNIQUEMENT </t>
    </r>
  </si>
  <si>
    <t>BC</t>
  </si>
  <si>
    <t>SVMI</t>
  </si>
  <si>
    <t>Non</t>
  </si>
  <si>
    <r>
      <t xml:space="preserve">Calculatrice N°3 </t>
    </r>
    <r>
      <rPr>
        <sz val="10"/>
        <rFont val="Arial"/>
        <family val="2"/>
      </rPr>
      <t xml:space="preserve"> -  À utiliser pour les clients  auxquels un taux de retenue </t>
    </r>
    <r>
      <rPr>
        <b/>
        <sz val="10"/>
        <rFont val="Arial"/>
        <family val="2"/>
      </rPr>
      <t>excédentaire</t>
    </r>
    <r>
      <rPr>
        <sz val="10"/>
        <rFont val="Arial"/>
        <family val="2"/>
      </rPr>
      <t xml:space="preserve"> spécifique s’applique à leur désenregistrement/retrait</t>
    </r>
  </si>
  <si>
    <t>MB</t>
  </si>
  <si>
    <t>SII</t>
  </si>
  <si>
    <t>NB</t>
  </si>
  <si>
    <t>Comment utiliser cet outil :</t>
  </si>
  <si>
    <t>NL</t>
  </si>
  <si>
    <t>1)</t>
  </si>
  <si>
    <r>
      <t xml:space="preserve">Sélectionner la « </t>
    </r>
    <r>
      <rPr>
        <b/>
        <sz val="10"/>
        <rFont val="Arial"/>
        <family val="2"/>
      </rPr>
      <t xml:space="preserve">Province ou territoire de résidence </t>
    </r>
    <r>
      <rPr>
        <sz val="10"/>
        <rFont val="Arial"/>
        <family val="2"/>
      </rPr>
      <t xml:space="preserve">» du client à partir du menu déroulant pour vous assurer que les impôts correspondants soient appliqués.  </t>
    </r>
  </si>
  <si>
    <t>NS</t>
  </si>
  <si>
    <r>
      <t xml:space="preserve">1b) Si le Québec </t>
    </r>
    <r>
      <rPr>
        <b/>
        <sz val="10"/>
        <rFont val="Arial"/>
        <family val="2"/>
      </rPr>
      <t>(QC)</t>
    </r>
    <r>
      <rPr>
        <sz val="10"/>
        <rFont val="Arial"/>
        <family val="2"/>
      </rPr>
      <t xml:space="preserve"> est sélectionné comme territoire de résidence, vous devez indiquer la division de B2B Banque Services de courtiers qui administre votre compte: </t>
    </r>
  </si>
  <si>
    <t>NT</t>
  </si>
  <si>
    <r>
      <t xml:space="preserve">      </t>
    </r>
    <r>
      <rPr>
        <b/>
        <sz val="10"/>
        <rFont val="Arial"/>
        <family val="2"/>
      </rPr>
      <t>SFI</t>
    </r>
    <r>
      <rPr>
        <sz val="10"/>
        <rFont val="Arial"/>
        <family val="2"/>
      </rPr>
      <t xml:space="preserve"> = B2B Banque Services financiers Inc. (ACCFM); </t>
    </r>
    <r>
      <rPr>
        <b/>
        <sz val="10"/>
        <rFont val="Arial"/>
        <family val="2"/>
      </rPr>
      <t>SVMI</t>
    </r>
    <r>
      <rPr>
        <sz val="10"/>
        <rFont val="Arial"/>
        <family val="2"/>
      </rPr>
      <t xml:space="preserve"> = B2B Banque Services de valeurs mobilières Inc. (OCRCVM); </t>
    </r>
  </si>
  <si>
    <t>NU</t>
  </si>
  <si>
    <r>
      <t xml:space="preserve">      </t>
    </r>
    <r>
      <rPr>
        <b/>
        <sz val="10"/>
        <rFont val="Arial"/>
        <family val="2"/>
      </rPr>
      <t>SII</t>
    </r>
    <r>
      <rPr>
        <sz val="10"/>
        <rFont val="Arial"/>
        <family val="2"/>
      </rPr>
      <t xml:space="preserve"> = B2B Banque Services aux intermédiaires inc. (AMF)</t>
    </r>
  </si>
  <si>
    <t>ON</t>
  </si>
  <si>
    <t>2)</t>
  </si>
  <si>
    <t xml:space="preserve">Choisir la calculatrice appropriée (Numéros 1, 2, ou 3 tel qu’indiqué ci-haut). </t>
  </si>
  <si>
    <t>PE</t>
  </si>
  <si>
    <t>3)</t>
  </si>
  <si>
    <r>
      <t xml:space="preserve">Entrer le montant en dollar souhaité par le client (sans virgules, symboles ou espaces) dans le champ « </t>
    </r>
    <r>
      <rPr>
        <b/>
        <sz val="10"/>
        <rFont val="Arial"/>
        <family val="2"/>
      </rPr>
      <t>Montant net total dû au client</t>
    </r>
    <r>
      <rPr>
        <sz val="10"/>
        <rFont val="Arial"/>
        <family val="2"/>
      </rPr>
      <t xml:space="preserve"> </t>
    </r>
    <r>
      <rPr>
        <b/>
        <sz val="10"/>
        <rFont val="Arial"/>
        <family val="2"/>
      </rPr>
      <t>(montant du chèque)</t>
    </r>
    <r>
      <rPr>
        <sz val="10"/>
        <rFont val="Arial"/>
        <family val="2"/>
      </rPr>
      <t xml:space="preserve"> » </t>
    </r>
  </si>
  <si>
    <t>QC</t>
  </si>
  <si>
    <t>puis appuyer sur Entrée.</t>
  </si>
  <si>
    <t>SK</t>
  </si>
  <si>
    <t>4)</t>
  </si>
  <si>
    <t>La calculatrice calculera le montant des frais de désenregistrement/retrait partiels en dollar de même que le montant de la retenues d’impôt à la source applicable.</t>
  </si>
  <si>
    <t>YT</t>
  </si>
  <si>
    <r>
      <t>5)</t>
    </r>
    <r>
      <rPr>
        <sz val="10"/>
        <rFont val="Arial"/>
        <family val="2"/>
      </rPr>
      <t xml:space="preserve"> </t>
    </r>
  </si>
  <si>
    <r>
      <t xml:space="preserve">La calculatrice calculera également le montant en dollar que vous devrez racheter du (des) fonds </t>
    </r>
    <r>
      <rPr>
        <b/>
        <sz val="10"/>
        <rFont val="Arial"/>
        <family val="2"/>
      </rPr>
      <t>net de Frais d’acquisition reportés</t>
    </r>
    <r>
      <rPr>
        <sz val="10"/>
        <rFont val="Arial"/>
        <family val="2"/>
      </rPr>
      <t xml:space="preserve"> pour que le client reçoive</t>
    </r>
  </si>
  <si>
    <r>
      <t xml:space="preserve">le montant qu’il avait demandé. Veuillez vous référer au champ « </t>
    </r>
    <r>
      <rPr>
        <b/>
        <sz val="10"/>
        <rFont val="Arial"/>
        <family val="2"/>
      </rPr>
      <t>Montant total</t>
    </r>
    <r>
      <rPr>
        <sz val="10"/>
        <rFont val="Arial"/>
        <family val="2"/>
      </rPr>
      <t xml:space="preserve"> </t>
    </r>
    <r>
      <rPr>
        <b/>
        <sz val="10"/>
        <rFont val="Arial"/>
        <family val="2"/>
      </rPr>
      <t>du rachat de fonds/de la vente</t>
    </r>
    <r>
      <rPr>
        <sz val="10"/>
        <rFont val="Arial"/>
        <family val="2"/>
      </rPr>
      <t xml:space="preserve"> ».</t>
    </r>
  </si>
  <si>
    <t>CALCULATRICES DE RACHAT NET</t>
  </si>
  <si>
    <t>Calculatrice N°1 :</t>
  </si>
  <si>
    <t>Calculatrice N°2 :</t>
  </si>
  <si>
    <t>Calculatrice N°3 :</t>
  </si>
  <si>
    <t>(Clients résidant au Canada, hors Québec)</t>
  </si>
  <si>
    <t>(Clients résidant au Québec UNIQUEMENT)</t>
  </si>
  <si>
    <t>(Clients avec un taux de retenue excédentaire spécifique)</t>
  </si>
  <si>
    <t>Montant net total dû au client (Montant du chèque)</t>
  </si>
  <si>
    <t xml:space="preserve">      Taux de retenue d'impôt à la source</t>
  </si>
  <si>
    <t xml:space="preserve">      Montant de la retenue d'impôt à la source</t>
  </si>
  <si>
    <t xml:space="preserve">      Montant de rachat du fonds/de la vente </t>
  </si>
  <si>
    <r>
      <t xml:space="preserve">      </t>
    </r>
    <r>
      <rPr>
        <sz val="10"/>
        <color indexed="9"/>
        <rFont val="Arial"/>
        <family val="2"/>
      </rPr>
      <t>(</t>
    </r>
    <r>
      <rPr>
        <i/>
        <sz val="10"/>
        <color indexed="9"/>
        <rFont val="Arial"/>
        <family val="2"/>
      </rPr>
      <t xml:space="preserve">frais de désenregistrement/retrait total </t>
    </r>
    <r>
      <rPr>
        <sz val="10"/>
        <color indexed="9"/>
        <rFont val="Arial"/>
        <family val="2"/>
      </rPr>
      <t>non inclus)</t>
    </r>
  </si>
  <si>
    <t>Chèque manuel requis?</t>
  </si>
  <si>
    <t xml:space="preserve">      Frais de désenregistrement/retrait partiel</t>
  </si>
  <si>
    <t xml:space="preserve">                 Province ou territoire de résidence :       </t>
  </si>
  <si>
    <r>
      <t xml:space="preserve"> NOUVEAU!  </t>
    </r>
    <r>
      <rPr>
        <b/>
        <sz val="10"/>
        <color indexed="9"/>
        <rFont val="Arial"/>
        <family val="2"/>
      </rPr>
      <t>Si c'est le Québec, choisir la division :</t>
    </r>
  </si>
  <si>
    <t xml:space="preserve">      Montant de la TPS/TVH</t>
  </si>
  <si>
    <t xml:space="preserve">      Montant de la TVQ (le cas échéant)</t>
  </si>
  <si>
    <t xml:space="preserve">      Frais de désenregistrement/retrait total</t>
  </si>
  <si>
    <t>Montant total du rachat de fonds/de la vente</t>
  </si>
  <si>
    <t>À L’USAGE EXCLUSIF DES COURTIERS et DES CONSEILLERS. Les calculatrices de rachat net sont fournies à titre d’illustration seulement. Les calculatrices de rachat net  sont des outils pédagogiques et ne servent aucunement de conseil financier, juridique, comptable, fiscal, de placement  ou de tout autre domaine similaire. Tous les renseignements et les calculs sont fournis « tels quels » sans garantie aucune. B2B Banque Services de courtiers, ses sociétés affiliées et leurs administrateurs, dirigeants, employés et agents respectifs ne font aucune représentation et déclinent toute responsabilité quant aux garanties et conditions de toutes sortes, expresses ou tacites,  y compris, sans s’y limiter, les représentations, garanties ou conditions concernant l’exactitude, l’actualité, l’exhaustivité,  l’absence de contrefaçon, la valeur marchande, ou l'adéquation pour quelque usage que ce soit. B2B Banque Services de courtiers n’est aucunement responsable envers vous ou envers  toute autre tierce partie des conséquences découlant d’erreurs ou d’omissions. B2B Banque Services de courtiers comprend B2B Banque Services financiers Inc. (membre de l'ACCFM), B2B Banque Services de valeurs mobilières Inc.(membre de l'OCRCVM et du Fonds canadien de protection des épargnants) et de B2B Banque Services aux intermédiaires Inc. (courtier établi au Québec et réglementé par l’AMF). ®B2B Banque est une marque de commerce utilisée sous licence.</t>
  </si>
  <si>
    <t>ON, NB, NL</t>
  </si>
  <si>
    <t>AB, BC, MB, NT, NU, SK, YT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</si>
</sst>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0.00\ [$$-C0C]"/>
  </numFmts>
  <fonts count="6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9"/>
      <name val="Arial"/>
      <family val="2"/>
    </font>
    <font>
      <i/>
      <sz val="14"/>
      <color indexed="9"/>
      <name val="Arial"/>
      <family val="2"/>
    </font>
    <font>
      <b/>
      <i/>
      <sz val="10"/>
      <name val="Arial"/>
      <family val="2"/>
    </font>
    <font>
      <sz val="10"/>
      <color indexed="8"/>
      <name val="Arial"/>
      <family val="2"/>
    </font>
    <font>
      <sz val="10"/>
      <name val="Arial"/>
      <family val="2"/>
    </font>
    <font>
      <b/>
      <sz val="10"/>
      <name val="Arial"/>
      <family val="2"/>
    </font>
    <font>
      <sz val="10"/>
      <color indexed="17"/>
      <name val="Arial"/>
      <family val="2"/>
    </font>
    <font>
      <b/>
      <sz val="12"/>
      <name val="Arial"/>
      <family val="2"/>
    </font>
    <font>
      <sz val="10"/>
      <color indexed="9"/>
      <name val="Arial"/>
      <family val="2"/>
    </font>
    <font>
      <b/>
      <sz val="12"/>
      <color indexed="9"/>
      <name val="Arial"/>
      <family val="2"/>
    </font>
    <font>
      <b/>
      <i/>
      <sz val="12"/>
      <color indexed="9"/>
      <name val="Arial"/>
      <family val="2"/>
    </font>
    <font>
      <b/>
      <i/>
      <u val="single"/>
      <sz val="12"/>
      <color indexed="9"/>
      <name val="Arial"/>
      <family val="2"/>
    </font>
    <font>
      <b/>
      <sz val="8"/>
      <color indexed="9"/>
      <name val="Arial"/>
      <family val="2"/>
    </font>
    <font>
      <b/>
      <sz val="10"/>
      <color indexed="9"/>
      <name val="Arial"/>
      <family val="2"/>
    </font>
    <font>
      <b/>
      <i/>
      <sz val="10"/>
      <color indexed="9"/>
      <name val="Arial"/>
      <family val="2"/>
    </font>
    <font>
      <i/>
      <sz val="10"/>
      <color indexed="9"/>
      <name val="Arial"/>
      <family val="2"/>
    </font>
    <font>
      <b/>
      <sz val="10"/>
      <color indexed="8"/>
      <name val="Arial"/>
      <family val="2"/>
    </font>
    <font>
      <b/>
      <sz val="10"/>
      <color indexed="10"/>
      <name val="Arial"/>
      <family val="2"/>
    </font>
    <font>
      <b/>
      <sz val="8"/>
      <name val="Arial"/>
      <family val="2"/>
    </font>
    <font>
      <b/>
      <sz val="10"/>
      <name val="Tahoma"/>
      <family val="2"/>
    </font>
    <font>
      <sz val="8"/>
      <name val="Tahoma"/>
      <family val="2"/>
    </font>
    <font>
      <b/>
      <u val="single"/>
      <sz val="10"/>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0"/>
      <name val="Arial"/>
      <family val="2"/>
    </font>
    <font>
      <sz val="10"/>
      <color rgb="FF00B050"/>
      <name val="Arial"/>
      <family val="2"/>
    </font>
    <font>
      <sz val="10"/>
      <color theme="0"/>
      <name val="Arial"/>
      <family val="2"/>
    </font>
    <font>
      <b/>
      <sz val="12"/>
      <color theme="0"/>
      <name val="Arial"/>
      <family val="2"/>
    </font>
    <font>
      <b/>
      <i/>
      <sz val="12"/>
      <color theme="0"/>
      <name val="Arial"/>
      <family val="2"/>
    </font>
    <font>
      <b/>
      <i/>
      <u val="single"/>
      <sz val="12"/>
      <color theme="0"/>
      <name val="Arial"/>
      <family val="2"/>
    </font>
    <font>
      <b/>
      <sz val="8"/>
      <color theme="0"/>
      <name val="Arial"/>
      <family val="2"/>
    </font>
    <font>
      <b/>
      <sz val="10"/>
      <color theme="0"/>
      <name val="Arial"/>
      <family val="2"/>
    </font>
    <font>
      <b/>
      <i/>
      <sz val="10"/>
      <color theme="0"/>
      <name val="Arial"/>
      <family val="2"/>
    </font>
    <font>
      <b/>
      <sz val="10"/>
      <color theme="1"/>
      <name val="Arial"/>
      <family val="2"/>
    </font>
    <font>
      <b/>
      <sz val="10"/>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style="thin"/>
      <top style="thin"/>
      <bottom/>
    </border>
    <border>
      <left style="thin"/>
      <right/>
      <top/>
      <bottom/>
    </border>
    <border>
      <left/>
      <right style="thin"/>
      <top/>
      <bottom/>
    </border>
    <border>
      <left style="double"/>
      <right/>
      <top style="double"/>
      <bottom style="double"/>
    </border>
    <border>
      <left style="double"/>
      <right style="double"/>
      <top/>
      <bottom/>
    </border>
    <border>
      <left style="double"/>
      <right style="double"/>
      <top style="double"/>
      <bottom style="double"/>
    </border>
    <border>
      <left/>
      <right/>
      <top/>
      <bottom style="thin">
        <color theme="0"/>
      </bottom>
    </border>
    <border>
      <left/>
      <right/>
      <top/>
      <bottom style="double">
        <color theme="0"/>
      </bottom>
    </border>
    <border>
      <left/>
      <right/>
      <top style="double">
        <color theme="0"/>
      </top>
      <bottom style="medium">
        <color theme="0"/>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Font="1" applyAlignment="1">
      <alignment/>
    </xf>
    <xf numFmtId="0" fontId="0" fillId="0" borderId="0" xfId="0" applyAlignment="1" applyProtection="1">
      <alignment/>
      <protection hidden="1"/>
    </xf>
    <xf numFmtId="0" fontId="56" fillId="33" borderId="0" xfId="0" applyFont="1" applyFill="1" applyAlignment="1" applyProtection="1">
      <alignment horizontal="center" wrapText="1"/>
      <protection hidden="1"/>
    </xf>
    <xf numFmtId="0" fontId="56" fillId="33" borderId="0" xfId="0" applyFont="1" applyFill="1" applyAlignment="1" applyProtection="1">
      <alignment horizontal="center"/>
      <protection hidden="1"/>
    </xf>
    <xf numFmtId="0" fontId="20" fillId="0" borderId="0" xfId="0" applyFont="1" applyAlignment="1" applyProtection="1">
      <alignment/>
      <protection hidden="1"/>
    </xf>
    <xf numFmtId="0" fontId="21" fillId="0" borderId="0" xfId="0" applyFont="1" applyAlignment="1" applyProtection="1">
      <alignment/>
      <protection hidden="1"/>
    </xf>
    <xf numFmtId="0" fontId="21" fillId="0" borderId="0" xfId="0" applyFont="1" applyAlignment="1">
      <alignment/>
    </xf>
    <xf numFmtId="0" fontId="22" fillId="0" borderId="0" xfId="0" applyFont="1" applyAlignment="1" applyProtection="1">
      <alignment/>
      <protection hidden="1"/>
    </xf>
    <xf numFmtId="0" fontId="23" fillId="0" borderId="0" xfId="0" applyFont="1" applyAlignment="1" applyProtection="1">
      <alignment/>
      <protection hidden="1"/>
    </xf>
    <xf numFmtId="0" fontId="22" fillId="0" borderId="0" xfId="0" applyFont="1" applyAlignment="1">
      <alignment/>
    </xf>
    <xf numFmtId="1" fontId="22" fillId="0" borderId="0" xfId="0" applyNumberFormat="1" applyFont="1" applyAlignment="1" applyProtection="1">
      <alignment horizontal="center"/>
      <protection hidden="1"/>
    </xf>
    <xf numFmtId="0" fontId="57" fillId="0" borderId="0" xfId="0" applyFont="1" applyAlignment="1" applyProtection="1">
      <alignment/>
      <protection hidden="1"/>
    </xf>
    <xf numFmtId="0" fontId="0" fillId="0" borderId="0" xfId="0" applyAlignment="1" applyProtection="1">
      <alignment horizontal="center"/>
      <protection hidden="1"/>
    </xf>
    <xf numFmtId="0" fontId="22" fillId="0" borderId="0" xfId="0" applyFont="1" applyAlignment="1" applyProtection="1">
      <alignment horizontal="center"/>
      <protection hidden="1"/>
    </xf>
    <xf numFmtId="0" fontId="0" fillId="0" borderId="10" xfId="0" applyBorder="1" applyAlignment="1" applyProtection="1">
      <alignment/>
      <protection hidden="1"/>
    </xf>
    <xf numFmtId="0" fontId="25" fillId="0" borderId="10" xfId="0" applyFont="1" applyBorder="1" applyAlignment="1" applyProtection="1">
      <alignment horizontal="center"/>
      <protection hidden="1"/>
    </xf>
    <xf numFmtId="0" fontId="58" fillId="33" borderId="11" xfId="0" applyFont="1" applyFill="1" applyBorder="1" applyAlignment="1" applyProtection="1">
      <alignment/>
      <protection hidden="1"/>
    </xf>
    <xf numFmtId="0" fontId="59" fillId="33" borderId="0" xfId="0" applyFont="1" applyFill="1" applyAlignment="1" applyProtection="1">
      <alignment horizontal="center"/>
      <protection hidden="1"/>
    </xf>
    <xf numFmtId="0" fontId="60" fillId="33" borderId="0" xfId="0" applyFont="1" applyFill="1" applyAlignment="1" applyProtection="1">
      <alignment horizontal="center"/>
      <protection hidden="1"/>
    </xf>
    <xf numFmtId="0" fontId="58" fillId="33" borderId="12" xfId="0" applyFont="1" applyFill="1" applyBorder="1" applyAlignment="1" applyProtection="1">
      <alignment/>
      <protection hidden="1"/>
    </xf>
    <xf numFmtId="0" fontId="58" fillId="33" borderId="13" xfId="0" applyFont="1" applyFill="1" applyBorder="1" applyAlignment="1" applyProtection="1">
      <alignment/>
      <protection hidden="1"/>
    </xf>
    <xf numFmtId="0" fontId="58" fillId="33" borderId="0" xfId="0" applyFont="1" applyFill="1" applyAlignment="1" applyProtection="1">
      <alignment/>
      <protection hidden="1"/>
    </xf>
    <xf numFmtId="0" fontId="61" fillId="33" borderId="0" xfId="0" applyFont="1" applyFill="1" applyAlignment="1" applyProtection="1">
      <alignment horizontal="center"/>
      <protection hidden="1"/>
    </xf>
    <xf numFmtId="0" fontId="58" fillId="33" borderId="14" xfId="0" applyFont="1" applyFill="1" applyBorder="1" applyAlignment="1" applyProtection="1">
      <alignment/>
      <protection hidden="1"/>
    </xf>
    <xf numFmtId="0" fontId="62" fillId="33" borderId="0" xfId="0" applyFont="1" applyFill="1" applyAlignment="1" applyProtection="1">
      <alignment horizontal="center" wrapText="1"/>
      <protection hidden="1"/>
    </xf>
    <xf numFmtId="0" fontId="58" fillId="33" borderId="0" xfId="0" applyFont="1" applyFill="1" applyAlignment="1" applyProtection="1">
      <alignment horizontal="center"/>
      <protection hidden="1"/>
    </xf>
    <xf numFmtId="10" fontId="58" fillId="33" borderId="14" xfId="0" applyNumberFormat="1" applyFont="1" applyFill="1" applyBorder="1" applyAlignment="1" applyProtection="1">
      <alignment/>
      <protection hidden="1"/>
    </xf>
    <xf numFmtId="9" fontId="23" fillId="0" borderId="0" xfId="57" applyFont="1" applyFill="1" applyAlignment="1" applyProtection="1">
      <alignment/>
      <protection/>
    </xf>
    <xf numFmtId="0" fontId="59" fillId="33" borderId="0" xfId="0" applyFont="1" applyFill="1" applyAlignment="1" applyProtection="1">
      <alignment/>
      <protection hidden="1"/>
    </xf>
    <xf numFmtId="165" fontId="23" fillId="34" borderId="15" xfId="44" applyNumberFormat="1" applyFont="1" applyFill="1" applyBorder="1" applyAlignment="1" applyProtection="1">
      <alignment horizontal="right"/>
      <protection locked="0"/>
    </xf>
    <xf numFmtId="164" fontId="63" fillId="33" borderId="16" xfId="44" applyNumberFormat="1" applyFont="1" applyFill="1" applyBorder="1" applyAlignment="1" applyProtection="1">
      <alignment horizontal="center"/>
      <protection hidden="1"/>
    </xf>
    <xf numFmtId="165" fontId="23" fillId="34" borderId="17" xfId="44" applyNumberFormat="1" applyFont="1" applyFill="1" applyBorder="1" applyAlignment="1" applyProtection="1">
      <alignment horizontal="right"/>
      <protection locked="0"/>
    </xf>
    <xf numFmtId="0" fontId="63" fillId="33" borderId="14" xfId="0" applyFont="1" applyFill="1" applyBorder="1" applyAlignment="1" applyProtection="1">
      <alignment horizontal="center"/>
      <protection hidden="1"/>
    </xf>
    <xf numFmtId="0" fontId="64" fillId="33" borderId="0" xfId="0" applyFont="1" applyFill="1" applyAlignment="1" applyProtection="1">
      <alignment/>
      <protection hidden="1"/>
    </xf>
    <xf numFmtId="164" fontId="63" fillId="33" borderId="0" xfId="44" applyNumberFormat="1" applyFont="1" applyFill="1" applyBorder="1" applyAlignment="1" applyProtection="1">
      <alignment horizontal="right"/>
      <protection hidden="1"/>
    </xf>
    <xf numFmtId="164" fontId="63" fillId="33" borderId="0" xfId="44" applyNumberFormat="1" applyFont="1" applyFill="1" applyBorder="1" applyAlignment="1" applyProtection="1">
      <alignment horizontal="center"/>
      <protection hidden="1"/>
    </xf>
    <xf numFmtId="9" fontId="58" fillId="33" borderId="0" xfId="0" applyNumberFormat="1" applyFont="1" applyFill="1" applyAlignment="1" applyProtection="1">
      <alignment horizontal="right"/>
      <protection hidden="1"/>
    </xf>
    <xf numFmtId="9" fontId="58" fillId="33" borderId="0" xfId="0" applyNumberFormat="1" applyFont="1" applyFill="1" applyAlignment="1" applyProtection="1">
      <alignment/>
      <protection hidden="1"/>
    </xf>
    <xf numFmtId="9" fontId="23" fillId="34" borderId="17" xfId="0" applyNumberFormat="1" applyFont="1" applyFill="1" applyBorder="1" applyAlignment="1" applyProtection="1">
      <alignment horizontal="right"/>
      <protection locked="0"/>
    </xf>
    <xf numFmtId="44" fontId="58" fillId="33" borderId="14" xfId="44" applyFont="1" applyFill="1" applyBorder="1" applyAlignment="1" applyProtection="1">
      <alignment horizontal="center"/>
      <protection hidden="1"/>
    </xf>
    <xf numFmtId="165" fontId="58" fillId="33" borderId="0" xfId="0" applyNumberFormat="1" applyFont="1" applyFill="1" applyAlignment="1" applyProtection="1">
      <alignment horizontal="right"/>
      <protection hidden="1"/>
    </xf>
    <xf numFmtId="164" fontId="58" fillId="33" borderId="0" xfId="0" applyNumberFormat="1" applyFont="1" applyFill="1" applyAlignment="1" applyProtection="1">
      <alignment/>
      <protection hidden="1"/>
    </xf>
    <xf numFmtId="164" fontId="58" fillId="33" borderId="18" xfId="0" applyNumberFormat="1" applyFont="1" applyFill="1" applyBorder="1" applyAlignment="1" applyProtection="1">
      <alignment horizontal="right"/>
      <protection hidden="1"/>
    </xf>
    <xf numFmtId="0" fontId="63" fillId="33" borderId="13" xfId="0" applyFont="1" applyFill="1" applyBorder="1" applyAlignment="1" applyProtection="1">
      <alignment/>
      <protection hidden="1"/>
    </xf>
    <xf numFmtId="0" fontId="63" fillId="33" borderId="0" xfId="0" applyFont="1" applyFill="1" applyAlignment="1" applyProtection="1">
      <alignment/>
      <protection hidden="1"/>
    </xf>
    <xf numFmtId="165" fontId="63" fillId="33" borderId="0" xfId="0" applyNumberFormat="1" applyFont="1" applyFill="1" applyAlignment="1" applyProtection="1">
      <alignment horizontal="right"/>
      <protection hidden="1"/>
    </xf>
    <xf numFmtId="164" fontId="63" fillId="33" borderId="0" xfId="0" applyNumberFormat="1" applyFont="1" applyFill="1" applyAlignment="1" applyProtection="1">
      <alignment/>
      <protection hidden="1"/>
    </xf>
    <xf numFmtId="0" fontId="0" fillId="33" borderId="19" xfId="0" applyFill="1" applyBorder="1" applyAlignment="1">
      <alignment/>
    </xf>
    <xf numFmtId="164" fontId="58" fillId="33" borderId="0" xfId="0" applyNumberFormat="1" applyFont="1" applyFill="1" applyAlignment="1" applyProtection="1">
      <alignment horizontal="right"/>
      <protection hidden="1"/>
    </xf>
    <xf numFmtId="0" fontId="63" fillId="33" borderId="0" xfId="0" applyFont="1" applyFill="1" applyAlignment="1" applyProtection="1">
      <alignment horizontal="left" indent="2"/>
      <protection hidden="1"/>
    </xf>
    <xf numFmtId="0" fontId="65" fillId="34" borderId="0" xfId="0" applyFont="1" applyFill="1" applyAlignment="1" applyProtection="1">
      <alignment/>
      <protection locked="0"/>
    </xf>
    <xf numFmtId="0" fontId="23" fillId="34" borderId="0" xfId="0" applyFont="1" applyFill="1" applyAlignment="1" applyProtection="1">
      <alignment/>
      <protection locked="0"/>
    </xf>
    <xf numFmtId="0" fontId="23" fillId="33" borderId="0" xfId="0" applyFont="1" applyFill="1" applyAlignment="1" applyProtection="1">
      <alignment/>
      <protection locked="0"/>
    </xf>
    <xf numFmtId="0" fontId="0" fillId="33" borderId="0" xfId="0" applyFill="1" applyAlignment="1">
      <alignment/>
    </xf>
    <xf numFmtId="165" fontId="0" fillId="0" borderId="0" xfId="0" applyNumberFormat="1" applyAlignment="1">
      <alignment/>
    </xf>
    <xf numFmtId="0" fontId="66" fillId="33" borderId="0" xfId="0" applyFont="1" applyFill="1" applyAlignment="1" applyProtection="1">
      <alignment/>
      <protection hidden="1"/>
    </xf>
    <xf numFmtId="165" fontId="58" fillId="33" borderId="18" xfId="0" applyNumberFormat="1" applyFont="1" applyFill="1" applyBorder="1" applyAlignment="1" applyProtection="1">
      <alignment horizontal="right"/>
      <protection hidden="1"/>
    </xf>
    <xf numFmtId="165" fontId="59" fillId="33" borderId="20" xfId="0" applyNumberFormat="1" applyFont="1" applyFill="1" applyBorder="1" applyAlignment="1" applyProtection="1">
      <alignment horizontal="right"/>
      <protection hidden="1"/>
    </xf>
    <xf numFmtId="44" fontId="23" fillId="0" borderId="0" xfId="44" applyFont="1" applyFill="1" applyAlignment="1" applyProtection="1">
      <alignment horizontal="left"/>
      <protection/>
    </xf>
    <xf numFmtId="0" fontId="58" fillId="33" borderId="21" xfId="0" applyFont="1" applyFill="1" applyBorder="1" applyAlignment="1" applyProtection="1">
      <alignment/>
      <protection hidden="1"/>
    </xf>
    <xf numFmtId="0" fontId="58" fillId="33" borderId="10" xfId="0" applyFont="1" applyFill="1" applyBorder="1" applyAlignment="1" applyProtection="1">
      <alignment/>
      <protection hidden="1"/>
    </xf>
    <xf numFmtId="0" fontId="58" fillId="33" borderId="22" xfId="0" applyFont="1" applyFill="1" applyBorder="1" applyAlignment="1" applyProtection="1">
      <alignment/>
      <protection hidden="1"/>
    </xf>
    <xf numFmtId="0" fontId="25" fillId="0" borderId="0" xfId="0" applyFont="1" applyAlignment="1" applyProtection="1">
      <alignment/>
      <protection hidden="1"/>
    </xf>
    <xf numFmtId="44" fontId="23" fillId="0" borderId="0" xfId="44" applyFont="1" applyFill="1" applyAlignment="1" applyProtection="1">
      <alignment horizontal="left"/>
      <protection hidden="1"/>
    </xf>
    <xf numFmtId="0" fontId="36" fillId="0" borderId="0" xfId="0" applyFont="1" applyAlignment="1" applyProtection="1">
      <alignment vertical="top" wrapText="1"/>
      <protection hidden="1"/>
    </xf>
    <xf numFmtId="0" fontId="0" fillId="0" borderId="0" xfId="0" applyAlignment="1" applyProtection="1">
      <alignment vertical="top" wrapText="1"/>
      <protection hidden="1"/>
    </xf>
    <xf numFmtId="0" fontId="25" fillId="0" borderId="0" xfId="0" applyFont="1" applyAlignment="1">
      <alignment/>
    </xf>
    <xf numFmtId="9"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T221"/>
  <sheetViews>
    <sheetView showGridLines="0" tabSelected="1" zoomScalePageLayoutView="0" workbookViewId="0" topLeftCell="A1">
      <selection activeCell="B1" sqref="B1:L1"/>
    </sheetView>
  </sheetViews>
  <sheetFormatPr defaultColWidth="9.140625" defaultRowHeight="15"/>
  <cols>
    <col min="1" max="1" width="1.7109375" style="0" customWidth="1"/>
    <col min="2" max="2" width="3.00390625" style="0" customWidth="1"/>
    <col min="3" max="3" width="43.8515625" style="0" customWidth="1"/>
    <col min="4" max="4" width="7.28125" style="0" customWidth="1"/>
    <col min="5" max="6" width="6.00390625" style="0" customWidth="1"/>
    <col min="7" max="7" width="21.00390625" style="0" customWidth="1"/>
    <col min="8" max="8" width="5.7109375" style="0" customWidth="1"/>
    <col min="9" max="9" width="20.8515625" style="0" customWidth="1"/>
    <col min="10" max="10" width="5.7109375" style="0" customWidth="1"/>
    <col min="11" max="11" width="20.7109375" style="0" customWidth="1"/>
    <col min="12" max="12" width="3.28125" style="0" customWidth="1"/>
    <col min="13" max="13" width="1.7109375" style="0" customWidth="1"/>
    <col min="14" max="16" width="8.8515625" style="0" hidden="1" customWidth="1"/>
    <col min="17" max="17" width="9.140625" style="0" hidden="1" customWidth="1"/>
  </cols>
  <sheetData>
    <row r="1" spans="1:12" ht="36" customHeight="1">
      <c r="A1" s="1"/>
      <c r="B1" s="2" t="s">
        <v>0</v>
      </c>
      <c r="C1" s="3"/>
      <c r="D1" s="3"/>
      <c r="E1" s="3"/>
      <c r="F1" s="3"/>
      <c r="G1" s="3"/>
      <c r="H1" s="3"/>
      <c r="I1" s="3"/>
      <c r="J1" s="3"/>
      <c r="K1" s="3"/>
      <c r="L1" s="3"/>
    </row>
    <row r="2" spans="1:12" ht="7.5" customHeight="1">
      <c r="A2" s="1"/>
      <c r="B2" s="1"/>
      <c r="C2" s="1"/>
      <c r="D2" s="1"/>
      <c r="E2" s="1"/>
      <c r="F2" s="1"/>
      <c r="G2" s="1"/>
      <c r="H2" s="1"/>
      <c r="I2" s="1"/>
      <c r="J2" s="1"/>
      <c r="K2" s="1"/>
      <c r="L2" s="1"/>
    </row>
    <row r="3" spans="1:12" ht="15">
      <c r="A3" s="1"/>
      <c r="B3" s="4" t="s">
        <v>1</v>
      </c>
      <c r="C3" s="1"/>
      <c r="D3" s="1"/>
      <c r="E3" s="1"/>
      <c r="F3" s="1"/>
      <c r="G3" s="1"/>
      <c r="H3" s="1"/>
      <c r="I3" s="1"/>
      <c r="J3" s="1"/>
      <c r="K3" s="1"/>
      <c r="L3" s="1"/>
    </row>
    <row r="4" spans="1:12" s="6" customFormat="1" ht="12.75">
      <c r="A4" s="5"/>
      <c r="B4" s="5"/>
      <c r="C4" s="5" t="s">
        <v>2</v>
      </c>
      <c r="D4" s="5"/>
      <c r="E4" s="5"/>
      <c r="F4" s="5"/>
      <c r="G4" s="5"/>
      <c r="H4" s="5"/>
      <c r="I4" s="5"/>
      <c r="J4" s="5"/>
      <c r="K4" s="5"/>
      <c r="L4" s="5"/>
    </row>
    <row r="5" spans="1:12" ht="15">
      <c r="A5" s="1"/>
      <c r="B5" s="5"/>
      <c r="C5" s="5" t="s">
        <v>3</v>
      </c>
      <c r="D5" s="1"/>
      <c r="E5" s="1"/>
      <c r="F5" s="1"/>
      <c r="G5" s="1"/>
      <c r="H5" s="1"/>
      <c r="I5" s="1"/>
      <c r="J5" s="1"/>
      <c r="K5" s="1"/>
      <c r="L5" s="1"/>
    </row>
    <row r="6" spans="1:12" ht="15">
      <c r="A6" s="1"/>
      <c r="B6" s="1"/>
      <c r="C6" s="7" t="s">
        <v>4</v>
      </c>
      <c r="D6" s="1"/>
      <c r="E6" s="1"/>
      <c r="F6" s="1"/>
      <c r="G6" s="1"/>
      <c r="H6" s="1"/>
      <c r="I6" s="1"/>
      <c r="J6" s="1"/>
      <c r="K6" s="1"/>
      <c r="L6" s="1"/>
    </row>
    <row r="7" spans="1:12" ht="14.25" customHeight="1">
      <c r="A7" s="1"/>
      <c r="B7" s="1"/>
      <c r="C7" s="7" t="s">
        <v>5</v>
      </c>
      <c r="D7" s="1"/>
      <c r="E7" s="1"/>
      <c r="F7" s="1"/>
      <c r="G7" s="1"/>
      <c r="H7" s="1"/>
      <c r="I7" s="1"/>
      <c r="J7" s="1"/>
      <c r="K7" s="1"/>
      <c r="L7" s="1"/>
    </row>
    <row r="8" spans="1:12" ht="6.75" customHeight="1">
      <c r="A8" s="1"/>
      <c r="B8" s="1"/>
      <c r="C8" s="1"/>
      <c r="D8" s="1"/>
      <c r="E8" s="1"/>
      <c r="F8" s="1"/>
      <c r="G8" s="1"/>
      <c r="H8" s="1"/>
      <c r="I8" s="1"/>
      <c r="J8" s="1"/>
      <c r="K8" s="1"/>
      <c r="L8" s="1"/>
    </row>
    <row r="9" spans="1:17" ht="15">
      <c r="A9" s="1"/>
      <c r="B9" s="1"/>
      <c r="C9" s="8" t="s">
        <v>6</v>
      </c>
      <c r="D9" s="1"/>
      <c r="E9" s="1"/>
      <c r="F9" s="1"/>
      <c r="G9" s="1"/>
      <c r="H9" s="1"/>
      <c r="I9" s="1"/>
      <c r="J9" s="1"/>
      <c r="K9" s="1"/>
      <c r="L9" s="1"/>
      <c r="O9" s="9" t="s">
        <v>7</v>
      </c>
      <c r="P9" s="9" t="s">
        <v>8</v>
      </c>
      <c r="Q9" s="9" t="s">
        <v>9</v>
      </c>
    </row>
    <row r="10" spans="1:17" ht="15">
      <c r="A10" s="1"/>
      <c r="B10" s="1"/>
      <c r="C10" s="8" t="s">
        <v>10</v>
      </c>
      <c r="D10" s="1"/>
      <c r="E10" s="1"/>
      <c r="F10" s="1"/>
      <c r="G10" s="1"/>
      <c r="H10" s="1"/>
      <c r="I10" s="1"/>
      <c r="J10" s="1"/>
      <c r="K10" s="1"/>
      <c r="L10" s="1"/>
      <c r="O10" s="9" t="s">
        <v>11</v>
      </c>
      <c r="P10" s="9" t="s">
        <v>12</v>
      </c>
      <c r="Q10" s="9" t="s">
        <v>13</v>
      </c>
    </row>
    <row r="11" spans="1:16" ht="15">
      <c r="A11" s="1"/>
      <c r="B11" s="1"/>
      <c r="C11" s="8" t="s">
        <v>14</v>
      </c>
      <c r="D11" s="1"/>
      <c r="E11" s="1"/>
      <c r="F11" s="1"/>
      <c r="G11" s="1"/>
      <c r="H11" s="1"/>
      <c r="I11" s="1"/>
      <c r="J11" s="1"/>
      <c r="K11" s="1"/>
      <c r="L11" s="1"/>
      <c r="O11" s="9" t="s">
        <v>15</v>
      </c>
      <c r="P11" s="9" t="s">
        <v>16</v>
      </c>
    </row>
    <row r="12" spans="1:15" ht="7.5" customHeight="1">
      <c r="A12" s="1"/>
      <c r="B12" s="1"/>
      <c r="C12" s="1"/>
      <c r="D12" s="1"/>
      <c r="E12" s="1"/>
      <c r="F12" s="1"/>
      <c r="G12" s="1"/>
      <c r="H12" s="1"/>
      <c r="I12" s="1"/>
      <c r="J12" s="1"/>
      <c r="K12" s="1"/>
      <c r="L12" s="1"/>
      <c r="O12" s="9" t="s">
        <v>17</v>
      </c>
    </row>
    <row r="13" spans="1:15" ht="15">
      <c r="A13" s="1"/>
      <c r="B13" s="4" t="s">
        <v>18</v>
      </c>
      <c r="C13" s="1"/>
      <c r="D13" s="1"/>
      <c r="E13" s="1"/>
      <c r="F13" s="1"/>
      <c r="G13" s="1"/>
      <c r="H13" s="1"/>
      <c r="I13" s="1"/>
      <c r="J13" s="1"/>
      <c r="K13" s="1"/>
      <c r="L13" s="1"/>
      <c r="O13" s="9" t="s">
        <v>19</v>
      </c>
    </row>
    <row r="14" spans="1:15" ht="15">
      <c r="A14" s="1"/>
      <c r="B14" s="10" t="s">
        <v>20</v>
      </c>
      <c r="C14" s="7" t="s">
        <v>21</v>
      </c>
      <c r="D14" s="1"/>
      <c r="E14" s="1"/>
      <c r="F14" s="1"/>
      <c r="G14" s="1"/>
      <c r="H14" s="1"/>
      <c r="I14" s="1"/>
      <c r="J14" s="1"/>
      <c r="K14" s="1"/>
      <c r="L14" s="1"/>
      <c r="O14" s="9" t="s">
        <v>22</v>
      </c>
    </row>
    <row r="15" spans="1:15" ht="15">
      <c r="A15" s="1"/>
      <c r="B15" s="7" t="s">
        <v>23</v>
      </c>
      <c r="D15" s="11"/>
      <c r="E15" s="11"/>
      <c r="F15" s="11"/>
      <c r="G15" s="11"/>
      <c r="H15" s="11"/>
      <c r="I15" s="11"/>
      <c r="J15" s="11"/>
      <c r="K15" s="11"/>
      <c r="L15" s="1"/>
      <c r="O15" s="9" t="s">
        <v>24</v>
      </c>
    </row>
    <row r="16" spans="1:15" ht="15">
      <c r="A16" s="1"/>
      <c r="B16" s="10"/>
      <c r="C16" s="7" t="s">
        <v>25</v>
      </c>
      <c r="D16" s="11"/>
      <c r="E16" s="11"/>
      <c r="F16" s="11"/>
      <c r="G16" s="11"/>
      <c r="H16" s="11"/>
      <c r="I16" s="11"/>
      <c r="J16" s="11"/>
      <c r="K16" s="11"/>
      <c r="L16" s="1"/>
      <c r="O16" s="9" t="s">
        <v>26</v>
      </c>
    </row>
    <row r="17" spans="1:15" ht="15">
      <c r="A17" s="1"/>
      <c r="B17" s="10"/>
      <c r="C17" s="7" t="s">
        <v>27</v>
      </c>
      <c r="D17" s="11"/>
      <c r="E17" s="11"/>
      <c r="F17" s="11"/>
      <c r="G17" s="11"/>
      <c r="H17" s="11"/>
      <c r="I17" s="11"/>
      <c r="J17" s="11"/>
      <c r="K17" s="11"/>
      <c r="L17" s="1"/>
      <c r="O17" s="9" t="s">
        <v>28</v>
      </c>
    </row>
    <row r="18" spans="1:15" ht="15">
      <c r="A18" s="1"/>
      <c r="B18" s="12" t="s">
        <v>29</v>
      </c>
      <c r="C18" s="1" t="s">
        <v>30</v>
      </c>
      <c r="D18" s="1"/>
      <c r="E18" s="1"/>
      <c r="F18" s="1"/>
      <c r="G18" s="1"/>
      <c r="H18" s="1"/>
      <c r="I18" s="1"/>
      <c r="J18" s="1"/>
      <c r="K18" s="1"/>
      <c r="L18" s="1"/>
      <c r="O18" s="9" t="s">
        <v>31</v>
      </c>
    </row>
    <row r="19" spans="1:15" ht="15">
      <c r="A19" s="1"/>
      <c r="B19" s="12" t="s">
        <v>32</v>
      </c>
      <c r="C19" s="7" t="s">
        <v>33</v>
      </c>
      <c r="D19" s="1"/>
      <c r="E19" s="1"/>
      <c r="F19" s="1"/>
      <c r="G19" s="1"/>
      <c r="H19" s="1"/>
      <c r="I19" s="1"/>
      <c r="J19" s="1"/>
      <c r="K19" s="1"/>
      <c r="L19" s="1"/>
      <c r="O19" s="9" t="s">
        <v>34</v>
      </c>
    </row>
    <row r="20" spans="1:15" ht="15">
      <c r="A20" s="1"/>
      <c r="B20" s="12"/>
      <c r="C20" s="7" t="s">
        <v>35</v>
      </c>
      <c r="D20" s="1"/>
      <c r="E20" s="1"/>
      <c r="F20" s="1"/>
      <c r="G20" s="1"/>
      <c r="H20" s="1"/>
      <c r="I20" s="1"/>
      <c r="J20" s="1"/>
      <c r="K20" s="1"/>
      <c r="L20" s="1"/>
      <c r="O20" s="9" t="s">
        <v>36</v>
      </c>
    </row>
    <row r="21" spans="1:15" ht="15">
      <c r="A21" s="1"/>
      <c r="B21" s="13" t="s">
        <v>37</v>
      </c>
      <c r="C21" s="7" t="s">
        <v>38</v>
      </c>
      <c r="D21" s="1"/>
      <c r="E21" s="1"/>
      <c r="F21" s="1"/>
      <c r="G21" s="1"/>
      <c r="H21" s="1"/>
      <c r="I21" s="1"/>
      <c r="J21" s="1"/>
      <c r="K21" s="1"/>
      <c r="L21" s="1"/>
      <c r="O21" s="9" t="s">
        <v>39</v>
      </c>
    </row>
    <row r="22" spans="1:12" ht="15">
      <c r="A22" s="1"/>
      <c r="B22" s="13" t="s">
        <v>40</v>
      </c>
      <c r="C22" s="7" t="s">
        <v>41</v>
      </c>
      <c r="D22" s="1"/>
      <c r="E22" s="1"/>
      <c r="F22" s="1"/>
      <c r="G22" s="1"/>
      <c r="H22" s="1"/>
      <c r="I22" s="1"/>
      <c r="J22" s="1"/>
      <c r="K22" s="1"/>
      <c r="L22" s="1"/>
    </row>
    <row r="23" spans="1:12" ht="15" customHeight="1">
      <c r="A23" s="1"/>
      <c r="B23" s="1"/>
      <c r="C23" s="7" t="s">
        <v>42</v>
      </c>
      <c r="D23" s="1"/>
      <c r="E23" s="1"/>
      <c r="F23" s="1"/>
      <c r="H23" s="1"/>
      <c r="I23" s="1"/>
      <c r="J23" s="1"/>
      <c r="K23" s="1"/>
      <c r="L23" s="1"/>
    </row>
    <row r="24" spans="1:12" ht="7.5" customHeight="1">
      <c r="A24" s="1"/>
      <c r="B24" s="14"/>
      <c r="C24" s="15"/>
      <c r="D24" s="15"/>
      <c r="E24" s="15"/>
      <c r="F24" s="15"/>
      <c r="G24" s="15"/>
      <c r="H24" s="15"/>
      <c r="I24" s="15"/>
      <c r="J24" s="15"/>
      <c r="K24" s="15"/>
      <c r="L24" s="14"/>
    </row>
    <row r="25" spans="1:12" ht="16.5" customHeight="1">
      <c r="A25" s="1"/>
      <c r="B25" s="16"/>
      <c r="C25" s="17"/>
      <c r="D25" s="17"/>
      <c r="E25" s="17"/>
      <c r="F25" s="17"/>
      <c r="G25" s="17"/>
      <c r="H25" s="17"/>
      <c r="I25" s="18" t="s">
        <v>43</v>
      </c>
      <c r="J25" s="17"/>
      <c r="K25" s="17"/>
      <c r="L25" s="19"/>
    </row>
    <row r="26" spans="1:12" ht="15.75">
      <c r="A26" s="1"/>
      <c r="B26" s="20"/>
      <c r="C26" s="21"/>
      <c r="D26" s="18"/>
      <c r="E26" s="18"/>
      <c r="F26" s="18"/>
      <c r="G26" s="22" t="s">
        <v>44</v>
      </c>
      <c r="H26" s="21"/>
      <c r="I26" s="22" t="s">
        <v>45</v>
      </c>
      <c r="J26" s="21"/>
      <c r="K26" s="22" t="s">
        <v>46</v>
      </c>
      <c r="L26" s="23"/>
    </row>
    <row r="27" spans="1:12" ht="33" customHeight="1">
      <c r="A27" s="1"/>
      <c r="B27" s="20"/>
      <c r="C27" s="21"/>
      <c r="D27" s="21"/>
      <c r="E27" s="21"/>
      <c r="F27" s="21"/>
      <c r="G27" s="24" t="s">
        <v>47</v>
      </c>
      <c r="H27" s="21"/>
      <c r="I27" s="24" t="s">
        <v>48</v>
      </c>
      <c r="J27" s="21"/>
      <c r="K27" s="24" t="s">
        <v>49</v>
      </c>
      <c r="L27" s="23"/>
    </row>
    <row r="28" spans="1:13" ht="7.5" customHeight="1" thickBot="1">
      <c r="A28" s="1"/>
      <c r="B28" s="20"/>
      <c r="C28" s="21"/>
      <c r="D28" s="21"/>
      <c r="E28" s="21"/>
      <c r="F28" s="21"/>
      <c r="G28" s="21"/>
      <c r="H28" s="21"/>
      <c r="I28" s="25"/>
      <c r="J28" s="25"/>
      <c r="K28" s="21"/>
      <c r="L28" s="26"/>
      <c r="M28" s="27"/>
    </row>
    <row r="29" spans="1:13" ht="17.25" thickBot="1" thickTop="1">
      <c r="A29" s="1"/>
      <c r="B29" s="20"/>
      <c r="C29" s="28" t="s">
        <v>50</v>
      </c>
      <c r="D29" s="28"/>
      <c r="E29" s="28"/>
      <c r="F29" s="28"/>
      <c r="G29" s="29"/>
      <c r="H29" s="30"/>
      <c r="I29" s="31"/>
      <c r="J29" s="30"/>
      <c r="K29" s="31"/>
      <c r="L29" s="32"/>
      <c r="M29" s="27"/>
    </row>
    <row r="30" spans="1:13" ht="16.5" thickBot="1" thickTop="1">
      <c r="A30" s="1"/>
      <c r="B30" s="20"/>
      <c r="C30" s="33"/>
      <c r="D30" s="33"/>
      <c r="E30" s="33"/>
      <c r="F30" s="33"/>
      <c r="G30" s="34"/>
      <c r="H30" s="35"/>
      <c r="I30" s="34"/>
      <c r="J30" s="35"/>
      <c r="K30" s="34"/>
      <c r="L30" s="32"/>
      <c r="M30" s="27"/>
    </row>
    <row r="31" spans="1:13" ht="18" customHeight="1" thickBot="1" thickTop="1">
      <c r="A31" s="1"/>
      <c r="B31" s="20"/>
      <c r="C31" s="21" t="s">
        <v>51</v>
      </c>
      <c r="D31" s="21"/>
      <c r="E31" s="21"/>
      <c r="F31" s="21"/>
      <c r="G31" s="36">
        <f>IF($D$40="QC","",IF($D$40="","",IF(G29&lt;5000.01,0.1,IF(G29&lt;15000.01,0.2,0.3))))</f>
      </c>
      <c r="H31" s="37"/>
      <c r="I31" s="36">
        <f>IF(($D$40="")+($D$41=""),"",IF($D$40="QC",IF(I29&lt;5000.01,0.16,IF(I29&lt;15000.01,0.24,IF(I29&gt;=15000.01,0.29))),IF($D$40&gt;=0,"")))</f>
      </c>
      <c r="J31" s="37"/>
      <c r="K31" s="38"/>
      <c r="L31" s="39"/>
      <c r="M31" s="27"/>
    </row>
    <row r="32" spans="1:13" ht="18" customHeight="1" thickTop="1">
      <c r="A32" s="1"/>
      <c r="B32" s="20"/>
      <c r="C32" s="21" t="s">
        <v>52</v>
      </c>
      <c r="D32" s="21"/>
      <c r="E32" s="21"/>
      <c r="F32" s="21"/>
      <c r="G32" s="40">
        <f>IF($D$40="QC","",IF($D$40="","",IF($D$40&gt;=0,(G34*G31))))</f>
      </c>
      <c r="H32" s="41"/>
      <c r="I32" s="40">
        <f>IF(($D$40="")+($D$41=""),"",IF($D$40="QC",(I34*I31),IF($D$40&gt;=0,"")))</f>
      </c>
      <c r="J32" s="41"/>
      <c r="K32" s="40">
        <f>IF($D$40="","",IF(($D$40="QC")*($D$41=""),"",IF($D$40&gt;=0,(K34*K31))))</f>
      </c>
      <c r="L32" s="39"/>
      <c r="M32" s="27"/>
    </row>
    <row r="33" spans="1:13" ht="6" customHeight="1">
      <c r="A33" s="1"/>
      <c r="B33" s="20"/>
      <c r="C33" s="21"/>
      <c r="D33" s="21"/>
      <c r="E33" s="21"/>
      <c r="F33" s="21"/>
      <c r="G33" s="42"/>
      <c r="H33" s="41"/>
      <c r="I33" s="42"/>
      <c r="J33" s="41"/>
      <c r="K33" s="42"/>
      <c r="L33" s="39"/>
      <c r="M33" s="27"/>
    </row>
    <row r="34" spans="1:13" ht="16.5" customHeight="1">
      <c r="A34" s="1"/>
      <c r="B34" s="43"/>
      <c r="C34" s="44" t="s">
        <v>53</v>
      </c>
      <c r="D34" s="44"/>
      <c r="E34" s="44"/>
      <c r="F34" s="44"/>
      <c r="G34" s="45">
        <f>IF($D$40="QC","",IF($D$40="","",IF($D$40&gt;=0,(G29/(1-G31)))))</f>
      </c>
      <c r="H34" s="46"/>
      <c r="I34" s="45">
        <f>IF(($D$40="")+($D$41=""),"",IF($D$40="QC",I29/(1-I31),IF($D$40&gt;=0,"")))</f>
      </c>
      <c r="J34" s="46"/>
      <c r="K34" s="45">
        <f>IF($D$40="","",IF(($D$40="QC")*($D$41=""),"",IF($D$40&gt;=0,(K29/(1-K31)))))</f>
      </c>
      <c r="L34" s="39"/>
      <c r="M34" s="27"/>
    </row>
    <row r="35" spans="1:13" ht="15.75" thickBot="1">
      <c r="A35" s="1"/>
      <c r="B35" s="20"/>
      <c r="C35" s="21" t="s">
        <v>54</v>
      </c>
      <c r="D35" s="21"/>
      <c r="E35" s="21"/>
      <c r="F35" s="21"/>
      <c r="G35" s="47"/>
      <c r="H35" s="41"/>
      <c r="I35" s="47"/>
      <c r="J35" s="41"/>
      <c r="K35" s="47"/>
      <c r="L35" s="39"/>
      <c r="M35" s="27"/>
    </row>
    <row r="36" spans="1:13" ht="15.75" thickTop="1">
      <c r="A36" s="1"/>
      <c r="B36" s="20"/>
      <c r="C36" s="21"/>
      <c r="D36" s="21"/>
      <c r="E36" s="21"/>
      <c r="F36" s="21"/>
      <c r="G36" s="48"/>
      <c r="H36" s="41"/>
      <c r="I36" s="48"/>
      <c r="J36" s="41"/>
      <c r="K36" s="48"/>
      <c r="L36" s="39"/>
      <c r="M36" s="27"/>
    </row>
    <row r="37" spans="1:13" ht="15" customHeight="1">
      <c r="A37" s="1"/>
      <c r="B37" s="20"/>
      <c r="C37" s="49" t="s">
        <v>55</v>
      </c>
      <c r="D37" s="50"/>
      <c r="E37" s="33"/>
      <c r="F37" s="33"/>
      <c r="G37" s="40">
        <f>IF(D37="Oui",10,IF(D37="Non",0,""))</f>
      </c>
      <c r="H37" s="40"/>
      <c r="I37" s="40">
        <f>IF(D37="Oui",10,IF(D37="Non",0,""))</f>
      </c>
      <c r="J37" s="40"/>
      <c r="K37" s="40">
        <f>IF(D37="Oui",10,IF(D37="Non",0,""))</f>
      </c>
      <c r="L37" s="32"/>
      <c r="M37" s="27"/>
    </row>
    <row r="38" spans="1:13" ht="15">
      <c r="A38" s="1"/>
      <c r="B38" s="20"/>
      <c r="C38" s="21"/>
      <c r="D38" s="21"/>
      <c r="E38" s="21"/>
      <c r="F38" s="21"/>
      <c r="G38" s="48"/>
      <c r="H38" s="41"/>
      <c r="I38" s="48"/>
      <c r="J38" s="41"/>
      <c r="K38" s="48"/>
      <c r="L38" s="32"/>
      <c r="M38" s="27"/>
    </row>
    <row r="39" spans="1:13" ht="15">
      <c r="A39" s="1"/>
      <c r="B39" s="20"/>
      <c r="C39" s="21" t="s">
        <v>56</v>
      </c>
      <c r="D39" s="21"/>
      <c r="E39" s="21"/>
      <c r="F39" s="21"/>
      <c r="G39" s="40">
        <v>25</v>
      </c>
      <c r="H39" s="41"/>
      <c r="I39" s="40">
        <v>25</v>
      </c>
      <c r="J39" s="41"/>
      <c r="K39" s="40">
        <v>25</v>
      </c>
      <c r="L39" s="32"/>
      <c r="M39" s="27"/>
    </row>
    <row r="40" spans="1:20" ht="15">
      <c r="A40" s="1"/>
      <c r="B40" s="20"/>
      <c r="C40" s="44" t="s">
        <v>57</v>
      </c>
      <c r="D40" s="51"/>
      <c r="E40" s="52"/>
      <c r="F40" s="53"/>
      <c r="G40" s="36">
        <f>IF($D$40="ON",13%,IF($D$40="NB",15%,IF($D$40="NL",15%,IF($D$40="PE",15%,IF($D$40="NS",15%,IF($D$40="QC","",IF($D$40="","",IF($D$40&gt;=0,5%,))))))))</f>
      </c>
      <c r="H40" s="37"/>
      <c r="I40" s="36">
        <f>IF(($D$40="QC")*(($D$41="SFI")+($D$41="SVMI")),"5%",IF(($D$40="QC")*($D$41="SII"),"14.975%",IF(($D$40="")+($D$41=""),"",IF($D$41&gt;=0,""))))</f>
      </c>
      <c r="J40" s="37"/>
      <c r="K40" s="36">
        <f>IF($D$40="ON",13%,IF($D$40="NB",15%,IF($D$40="NL",15%,IF($D$40="PE",15%,IF($D$40="NS",15%,IF($D$40="QC",I40,IF($D$40="","",IF($D$40&gt;=0,5%,))))))))</f>
      </c>
      <c r="L40" s="32"/>
      <c r="M40" s="27"/>
      <c r="Q40" s="54"/>
      <c r="T40" s="9"/>
    </row>
    <row r="41" spans="1:13" ht="15">
      <c r="A41" s="1"/>
      <c r="B41" s="55" t="s">
        <v>58</v>
      </c>
      <c r="C41" s="53"/>
      <c r="D41" s="51"/>
      <c r="E41" s="37"/>
      <c r="F41" s="37"/>
      <c r="G41" s="36"/>
      <c r="H41" s="37"/>
      <c r="I41" s="53"/>
      <c r="J41" s="37"/>
      <c r="K41" s="36"/>
      <c r="L41" s="32"/>
      <c r="M41" s="27"/>
    </row>
    <row r="42" spans="1:13" ht="15">
      <c r="A42" s="1"/>
      <c r="B42" s="20"/>
      <c r="C42" s="21" t="s">
        <v>59</v>
      </c>
      <c r="D42" s="21"/>
      <c r="E42" s="21"/>
      <c r="F42" s="21"/>
      <c r="G42" s="40">
        <f>IF($D$40="QC","",IF($D$40="","",IF($D$40&gt;=0,(G39*G40))))</f>
      </c>
      <c r="H42" s="41"/>
      <c r="I42" s="40">
        <f>IF(($D$40="QC")*(($D$41="SFI")+($D$41="SVMI")),(I39*I40),IF(($D$40="QC")*($D$41="SII"),(I39*0.05),IF(($D$40="")+($D$41=""),"",IF($D$40&gt;=0,""))))</f>
      </c>
      <c r="J42" s="41"/>
      <c r="K42" s="40">
        <f>IF(($D$40="QC")*($D$41="SFI")+($D$41="SVMI"),(K39*K40),IF(($D$40="QC")*($D$41="SII"),(K39*0.05),IF(($D$40="QC")*($D$41=""),"",IF(($D$40="")*($D$41=""),"",IF(($D$40="")*($D$41&gt;=0),"",IF($D$40&gt;=0,(K39*K40)))))))</f>
      </c>
      <c r="L42" s="32"/>
      <c r="M42" s="27"/>
    </row>
    <row r="43" spans="1:13" ht="15">
      <c r="A43" s="1"/>
      <c r="B43" s="20"/>
      <c r="C43" s="21" t="s">
        <v>60</v>
      </c>
      <c r="D43" s="21"/>
      <c r="E43" s="21"/>
      <c r="F43" s="21"/>
      <c r="G43" s="56"/>
      <c r="H43" s="41"/>
      <c r="I43" s="56">
        <f>IF(($D$40="QC")*($D$41="SII"),(I39*0.09975),IF(($D$40="")+($D$41=""),"",IF($D$40&gt;=0,"")))</f>
      </c>
      <c r="J43" s="41"/>
      <c r="K43" s="56">
        <f>IF(($D$40="QC")*($D$41="SII"),(K39*0.09975),IF(($D$40=""),"",IF($D$40&gt;=0,"")))</f>
      </c>
      <c r="L43" s="32"/>
      <c r="M43" s="27"/>
    </row>
    <row r="44" spans="1:13" ht="17.25" customHeight="1">
      <c r="A44" s="1"/>
      <c r="B44" s="43"/>
      <c r="C44" s="44" t="s">
        <v>61</v>
      </c>
      <c r="D44" s="44"/>
      <c r="E44" s="44"/>
      <c r="F44" s="44"/>
      <c r="G44" s="45">
        <f>IF($D$40="QC","",IF($D$40="","",IF($D$40&gt;=0,(G37+G39+G42))))</f>
      </c>
      <c r="H44" s="46"/>
      <c r="I44" s="45">
        <f>IF(($D$40="QC")*($D$41="SII"),(I37+I39+I42+I43),IF(($D$40="QC")*(($D$41="SFI")+($D$41="SVMI")),(I37+I39+I42),IF($D$40="","",IF($D$40&gt;=0,""))))</f>
      </c>
      <c r="J44" s="46"/>
      <c r="K44" s="45">
        <f>IF(($D$40="QC")*($D$41="SII"),(K37+K39+K42+K43),IF(($D$40="QC")*(($D$41="SFI")+($D$41="SVMI")),(K37+K39+K42),IF(($D$40="QC")*($D$41=""),"",IF(($D$40=""),"",IF($D$40&gt;=0,(K37+K39+K42))))))</f>
      </c>
      <c r="L44" s="32"/>
      <c r="M44" s="27"/>
    </row>
    <row r="45" spans="1:13" ht="12.75" customHeight="1" thickBot="1">
      <c r="A45" s="1"/>
      <c r="B45" s="20"/>
      <c r="C45" s="21"/>
      <c r="D45" s="21"/>
      <c r="E45" s="21"/>
      <c r="F45" s="21"/>
      <c r="G45" s="40"/>
      <c r="H45" s="41"/>
      <c r="I45" s="40"/>
      <c r="J45" s="41"/>
      <c r="K45" s="40"/>
      <c r="L45" s="32"/>
      <c r="M45" s="27"/>
    </row>
    <row r="46" spans="1:15" ht="19.5" customHeight="1" thickBot="1" thickTop="1">
      <c r="A46" s="1"/>
      <c r="B46" s="20"/>
      <c r="C46" s="28" t="s">
        <v>62</v>
      </c>
      <c r="D46" s="21"/>
      <c r="E46" s="21"/>
      <c r="F46" s="21"/>
      <c r="G46" s="57">
        <f>IF($D$40="QC","",IF($D$40="","",IF($D$40&gt;=0,(G34+G44))))</f>
      </c>
      <c r="H46" s="46"/>
      <c r="I46" s="57">
        <f>IF(($D$40="")+($D$41=""),"",IF($D$40="QC",(I34+I44),IF($D$40&gt;=0,"")))</f>
      </c>
      <c r="J46" s="46"/>
      <c r="K46" s="57">
        <f>IF($D$40="","",IF(($D$40="QC")*($D$41=""),"",IF($D$40&gt;=0,(K34+K44))))</f>
      </c>
      <c r="L46" s="39"/>
      <c r="O46" s="58"/>
    </row>
    <row r="47" spans="1:15" ht="12.75" customHeight="1">
      <c r="A47" s="1"/>
      <c r="B47" s="59"/>
      <c r="C47" s="60"/>
      <c r="D47" s="60"/>
      <c r="E47" s="60"/>
      <c r="F47" s="60"/>
      <c r="G47" s="60"/>
      <c r="H47" s="60"/>
      <c r="I47" s="60"/>
      <c r="J47" s="60"/>
      <c r="K47" s="60"/>
      <c r="L47" s="61"/>
      <c r="M47" s="58"/>
      <c r="N47" s="58"/>
      <c r="O47" s="58"/>
    </row>
    <row r="48" spans="1:15" ht="5.25" customHeight="1">
      <c r="A48" s="1"/>
      <c r="B48" s="1"/>
      <c r="C48" s="62"/>
      <c r="D48" s="62"/>
      <c r="E48" s="62"/>
      <c r="F48" s="62"/>
      <c r="G48" s="63"/>
      <c r="H48" s="63"/>
      <c r="I48" s="63"/>
      <c r="J48" s="63"/>
      <c r="K48" s="63"/>
      <c r="L48" s="63"/>
      <c r="M48" s="58"/>
      <c r="N48" s="58"/>
      <c r="O48" s="58"/>
    </row>
    <row r="49" spans="1:15" ht="12.75" customHeight="1">
      <c r="A49" s="1"/>
      <c r="B49" s="1"/>
      <c r="C49" s="64" t="s">
        <v>63</v>
      </c>
      <c r="D49" s="64"/>
      <c r="E49" s="64"/>
      <c r="F49" s="64"/>
      <c r="G49" s="65"/>
      <c r="H49" s="65"/>
      <c r="I49" s="65"/>
      <c r="J49" s="65"/>
      <c r="K49" s="65"/>
      <c r="L49" s="63"/>
      <c r="M49" s="58"/>
      <c r="N49" s="58"/>
      <c r="O49" s="58"/>
    </row>
    <row r="50" spans="1:15" ht="12.75" customHeight="1">
      <c r="A50" s="1"/>
      <c r="B50" s="1"/>
      <c r="C50" s="65"/>
      <c r="D50" s="65"/>
      <c r="E50" s="65"/>
      <c r="F50" s="65"/>
      <c r="G50" s="65"/>
      <c r="H50" s="65"/>
      <c r="I50" s="65"/>
      <c r="J50" s="65"/>
      <c r="K50" s="65"/>
      <c r="L50" s="63"/>
      <c r="M50" s="58"/>
      <c r="N50" s="58"/>
      <c r="O50" s="58"/>
    </row>
    <row r="51" spans="1:15" ht="12.75" customHeight="1">
      <c r="A51" s="1"/>
      <c r="B51" s="1"/>
      <c r="C51" s="65"/>
      <c r="D51" s="65"/>
      <c r="E51" s="65"/>
      <c r="F51" s="65"/>
      <c r="G51" s="65"/>
      <c r="H51" s="65"/>
      <c r="I51" s="65"/>
      <c r="J51" s="65"/>
      <c r="K51" s="65"/>
      <c r="L51" s="63"/>
      <c r="M51" s="58"/>
      <c r="N51" s="58"/>
      <c r="O51" s="58"/>
    </row>
    <row r="52" spans="1:15" ht="74.25" customHeight="1">
      <c r="A52" s="1"/>
      <c r="B52" s="1"/>
      <c r="C52" s="65"/>
      <c r="D52" s="65"/>
      <c r="E52" s="65"/>
      <c r="F52" s="65"/>
      <c r="G52" s="65"/>
      <c r="H52" s="65"/>
      <c r="I52" s="65"/>
      <c r="J52" s="65"/>
      <c r="K52" s="65"/>
      <c r="L52" s="63"/>
      <c r="M52" s="58"/>
      <c r="N52" s="58"/>
      <c r="O52" s="58"/>
    </row>
    <row r="53" spans="3:15" ht="12.75" customHeight="1">
      <c r="C53" s="66"/>
      <c r="D53" s="66"/>
      <c r="E53" s="66"/>
      <c r="F53" s="66"/>
      <c r="G53" s="58"/>
      <c r="H53" s="58"/>
      <c r="I53" s="58"/>
      <c r="J53" s="58"/>
      <c r="K53" s="58"/>
      <c r="L53" s="58"/>
      <c r="M53" s="58"/>
      <c r="N53" s="58"/>
      <c r="O53" s="58"/>
    </row>
    <row r="54" spans="3:14" ht="12.75" customHeight="1">
      <c r="C54" s="66"/>
      <c r="D54" s="66"/>
      <c r="E54" s="66"/>
      <c r="F54" s="66"/>
      <c r="G54" s="58"/>
      <c r="H54" s="58"/>
      <c r="I54" s="58"/>
      <c r="J54" s="58"/>
      <c r="K54" s="58"/>
      <c r="L54" s="58"/>
      <c r="M54" s="58"/>
      <c r="N54" s="58"/>
    </row>
    <row r="55" spans="3:14" ht="12.75" customHeight="1">
      <c r="C55" s="66"/>
      <c r="D55" s="66"/>
      <c r="E55" s="66"/>
      <c r="F55" s="66"/>
      <c r="G55" s="58"/>
      <c r="H55" s="58"/>
      <c r="I55" s="58"/>
      <c r="J55" s="58"/>
      <c r="K55" s="58"/>
      <c r="L55" s="58"/>
      <c r="M55" s="58"/>
      <c r="N55" s="58"/>
    </row>
    <row r="56" spans="3:14" ht="12.75" customHeight="1">
      <c r="C56" s="66"/>
      <c r="D56" s="66"/>
      <c r="E56" s="66"/>
      <c r="F56" s="66"/>
      <c r="G56" s="58"/>
      <c r="H56" s="58"/>
      <c r="I56" s="58"/>
      <c r="J56" s="58"/>
      <c r="K56" s="58"/>
      <c r="L56" s="58"/>
      <c r="M56" s="58"/>
      <c r="N56" s="58"/>
    </row>
    <row r="57" spans="3:11" ht="15">
      <c r="C57" s="66"/>
      <c r="D57" s="66"/>
      <c r="E57" s="66"/>
      <c r="F57" s="66"/>
      <c r="G57" s="58"/>
      <c r="H57" s="58"/>
      <c r="I57" s="58"/>
      <c r="J57" s="58"/>
      <c r="K57" s="58"/>
    </row>
    <row r="206" ht="14.25" hidden="1">
      <c r="G206" t="s">
        <v>64</v>
      </c>
    </row>
    <row r="207" ht="14.25" hidden="1"/>
    <row r="208" ht="14.25" hidden="1">
      <c r="G208" s="67">
        <v>0.13</v>
      </c>
    </row>
    <row r="209" ht="14.25" hidden="1"/>
    <row r="210" ht="14.25" hidden="1">
      <c r="G210" s="9" t="s">
        <v>31</v>
      </c>
    </row>
    <row r="211" ht="14.25" hidden="1"/>
    <row r="212" ht="14.25" hidden="1">
      <c r="G212" s="67">
        <v>0.14</v>
      </c>
    </row>
    <row r="213" ht="14.25" hidden="1"/>
    <row r="214" ht="14.25" hidden="1">
      <c r="G214" t="s">
        <v>22</v>
      </c>
    </row>
    <row r="215" ht="14.25" hidden="1"/>
    <row r="216" ht="14.25" hidden="1">
      <c r="G216" s="67">
        <v>0.15</v>
      </c>
    </row>
    <row r="217" ht="14.25" hidden="1"/>
    <row r="218" ht="14.25" hidden="1">
      <c r="G218" s="9" t="s">
        <v>65</v>
      </c>
    </row>
    <row r="219" ht="14.25" hidden="1"/>
    <row r="220" ht="14.25" hidden="1">
      <c r="G220" s="67">
        <v>0.05</v>
      </c>
    </row>
    <row r="221" ht="14.25">
      <c r="G221" s="67"/>
    </row>
  </sheetData>
  <sheetProtection password="C8C3" sheet="1" objects="1" scenarios="1"/>
  <mergeCells count="2">
    <mergeCell ref="B1:L1"/>
    <mergeCell ref="C49:K52"/>
  </mergeCells>
  <dataValidations count="4">
    <dataValidation type="list" allowBlank="1" showInputMessage="1" showErrorMessage="1" sqref="D37">
      <formula1>$Q$9:$Q$10</formula1>
    </dataValidation>
    <dataValidation type="list" allowBlank="1" showInputMessage="1" showErrorMessage="1" sqref="D41">
      <formula1>$P$8:$P$11</formula1>
    </dataValidation>
    <dataValidation type="decimal" operator="greaterThanOrEqual" allowBlank="1" showInputMessage="1" showErrorMessage="1" sqref="G29:K29">
      <formula1>0</formula1>
    </dataValidation>
    <dataValidation type="list" allowBlank="1" showInputMessage="1" showErrorMessage="1" sqref="D40">
      <formula1>$O$8:$O$21</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Affie Mobin</dc:creator>
  <cp:keywords/>
  <dc:description/>
  <cp:lastModifiedBy>Affie Mobin</cp:lastModifiedBy>
  <dcterms:created xsi:type="dcterms:W3CDTF">2024-05-03T21:30:18Z</dcterms:created>
  <dcterms:modified xsi:type="dcterms:W3CDTF">2024-05-03T21:31:24Z</dcterms:modified>
  <cp:category/>
  <cp:version/>
  <cp:contentType/>
  <cp:contentStatus/>
</cp:coreProperties>
</file>